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1"/>
  <workbookPr showInkAnnotation="0" autoCompressPictures="0"/>
  <mc:AlternateContent xmlns:mc="http://schemas.openxmlformats.org/markup-compatibility/2006">
    <mc:Choice Requires="x15">
      <x15ac:absPath xmlns:x15ac="http://schemas.microsoft.com/office/spreadsheetml/2010/11/ac" url="/Volumes/GoogleDrive/My Drive/ASC Drive/2021 ASC-FSGP/Status Board Forms/"/>
    </mc:Choice>
  </mc:AlternateContent>
  <xr:revisionPtr revIDLastSave="0" documentId="13_ncr:1_{3A752693-82B3-6B4A-A9D9-B13A93F7914B}" xr6:coauthVersionLast="47" xr6:coauthVersionMax="47" xr10:uidLastSave="{00000000-0000-0000-0000-000000000000}"/>
  <bookViews>
    <workbookView xWindow="0" yWindow="500" windowWidth="33600" windowHeight="20500" tabRatio="500" activeTab="1" xr2:uid="{00000000-000D-0000-FFFF-FFFF00000000}"/>
  </bookViews>
  <sheets>
    <sheet name="Solar Car Data" sheetId="1" r:id="rId1"/>
    <sheet name="Team Data" sheetId="2" r:id="rId2"/>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K40" i="2" l="1"/>
  <c r="K28" i="2"/>
  <c r="K29" i="2"/>
  <c r="K30" i="2"/>
  <c r="K31" i="2"/>
  <c r="K32" i="2"/>
  <c r="K33" i="2"/>
  <c r="K34" i="2"/>
  <c r="K35" i="2"/>
  <c r="K36" i="2"/>
  <c r="K37" i="2"/>
  <c r="F38" i="2"/>
  <c r="E4" i="2"/>
  <c r="E5" i="2"/>
  <c r="E6" i="2"/>
  <c r="E7" i="2"/>
  <c r="E3" i="2"/>
  <c r="K38" i="2" l="1"/>
  <c r="K39" i="2" s="1"/>
</calcChain>
</file>

<file path=xl/sharedStrings.xml><?xml version="1.0" encoding="utf-8"?>
<sst xmlns="http://schemas.openxmlformats.org/spreadsheetml/2006/main" count="70" uniqueCount="50">
  <si>
    <t>Please provide the information below about your solar car.  Information may be used to publically promote the event and teams, including being published on the website and in the event program.</t>
  </si>
  <si>
    <t>Solar Cell Chemistry</t>
  </si>
  <si>
    <t>Solar Cell Manufacturer</t>
  </si>
  <si>
    <t>Motor Manufacturer</t>
  </si>
  <si>
    <t>Motor Type</t>
  </si>
  <si>
    <t># of Wheels</t>
  </si>
  <si>
    <t>Wheel Type</t>
  </si>
  <si>
    <t>Check those that apply</t>
  </si>
  <si>
    <t>First Name</t>
  </si>
  <si>
    <t>Last Name</t>
  </si>
  <si>
    <t>Role/Team Position</t>
  </si>
  <si>
    <t>Advisor</t>
  </si>
  <si>
    <t>Year of ASC/FSGP Event</t>
  </si>
  <si>
    <t>College Name</t>
  </si>
  <si>
    <t>Country</t>
  </si>
  <si>
    <t>Team Name</t>
  </si>
  <si>
    <t>Team/Car Number</t>
  </si>
  <si>
    <t>ASC/FSGP SOLAR CAR DATA SHEET</t>
  </si>
  <si>
    <t>Solar Car Name</t>
  </si>
  <si>
    <t>Vehicle Weight (Without Driver) [kg]</t>
  </si>
  <si>
    <t>Solar Car Dimensions (L x W x H) [m]</t>
  </si>
  <si>
    <t>Battery Cell Chemistry</t>
  </si>
  <si>
    <t>Battery Pack Weight [kg]</t>
  </si>
  <si>
    <t>Battery Cell Manufacturer</t>
  </si>
  <si>
    <t>Nominal Battery Pack Capacity Estimate [kWh]</t>
  </si>
  <si>
    <t>Peak Solar Array Power Estimate (At STC) [W]</t>
  </si>
  <si>
    <t>Peak Motor Power Estimate [kW]</t>
  </si>
  <si>
    <t>Tire Size (Bead Seat Diameter) [in]</t>
  </si>
  <si>
    <t>Tire Manufacturer</t>
  </si>
  <si>
    <t>Chassis Type</t>
  </si>
  <si>
    <t>Chassis Material</t>
  </si>
  <si>
    <t>Please email the completed form to ascteams@americansolarchallenge.org. Be sure to complete both tabs!</t>
  </si>
  <si>
    <t># of Motors</t>
  </si>
  <si>
    <t>Solar Car Driver (4 Max)</t>
  </si>
  <si>
    <t>Safety Officer (1 Min)</t>
  </si>
  <si>
    <t>#</t>
  </si>
  <si>
    <t>Team Member Fee</t>
  </si>
  <si>
    <t>N/A</t>
  </si>
  <si>
    <t>T-Shirt Size</t>
  </si>
  <si>
    <t>Per Additional Team Member</t>
  </si>
  <si>
    <t>ASC/FSGP TEAM DATA SHEET</t>
  </si>
  <si>
    <t>Choose Payment Method</t>
  </si>
  <si>
    <t xml:space="preserve">PayPal Transaction Fee: </t>
  </si>
  <si>
    <t xml:space="preserve">Total Due: </t>
  </si>
  <si>
    <t xml:space="preserve">Additional Team Members Fee: </t>
  </si>
  <si>
    <t>PayPal - International Payment to ief@americansolarchallenge.org</t>
  </si>
  <si>
    <t>PayPal - US Domestic Payment to ief@americansolarchallenge.org</t>
  </si>
  <si>
    <t>Single-Occupant Vehicle or Multi-Occupant Vehicle</t>
  </si>
  <si>
    <r>
      <t xml:space="preserve">Please list all personnel who will be representing your team onsite during scrutineering, qualifying, and the road event so that appropriate badges can be made.  Be sure to include both student team members and advisors.  The position listed should represent the duties of that team member.  Please place an "X" in the columns to the right for those that are solar car drivers, safety officers, and/or advisors.  </t>
    </r>
    <r>
      <rPr>
        <b/>
        <sz val="10"/>
        <color theme="1"/>
        <rFont val="Arial"/>
        <family val="2"/>
      </rPr>
      <t>A copy of a valid Drivers License must be submitted with this datasheet for all solar car drivers listed.</t>
    </r>
    <r>
      <rPr>
        <sz val="10"/>
        <color theme="1"/>
        <rFont val="Arial"/>
        <family val="2"/>
      </rPr>
      <t xml:space="preserve">  </t>
    </r>
    <r>
      <rPr>
        <b/>
        <sz val="10"/>
        <color theme="1"/>
        <rFont val="Arial"/>
        <family val="2"/>
      </rPr>
      <t>Proof of Safety Officer training for basic First Aid, including CPR must be also be submitted with this datasheet.</t>
    </r>
    <r>
      <rPr>
        <sz val="10"/>
        <color theme="1"/>
        <rFont val="Arial"/>
        <family val="2"/>
      </rPr>
      <t xml:space="preserve">
Registration of the first 15 team members is included in the event entry fees.  Additional team members can be registered for $70 each.  Team member registration requires submitting this form and receiving any payment due for additional team members beyond the first 15.
Registered race crew members below will receive a free event t-shirt. Please select the desired t-shirt sizes (all t-shirt sizes are men's/unisex sizing).  T-shirt availability and sizing cannot be guaranteed after the Data Sheet submission deadline posted on the website.</t>
    </r>
  </si>
  <si>
    <t>Check - Make check out to Innovators Educational Foundation and mail to IEF, 1028 S Bishop Ave #314, Rolla, MO 65401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</si>
</sst>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2"/>
      <color theme="1"/>
      <name val="Calibri"/>
      <family val="2"/>
      <scheme val="minor"/>
    </font>
    <font>
      <sz val="10"/>
      <color theme="1"/>
      <name val="Arial"/>
      <family val="2"/>
    </font>
    <font>
      <b/>
      <sz val="14"/>
      <color theme="1"/>
      <name val="Arial"/>
      <family val="2"/>
    </font>
    <font>
      <b/>
      <sz val="10"/>
      <color theme="1"/>
      <name val="Arial"/>
      <family val="2"/>
    </font>
    <font>
      <u/>
      <sz val="12"/>
      <color theme="10"/>
      <name val="Calibri"/>
      <family val="2"/>
      <scheme val="minor"/>
    </font>
    <font>
      <u/>
      <sz val="12"/>
      <color theme="11"/>
      <name val="Calibri"/>
      <family val="2"/>
      <scheme val="minor"/>
    </font>
    <font>
      <sz val="12"/>
      <color theme="1"/>
      <name val="Calibri"/>
      <family val="2"/>
      <scheme val="minor"/>
    </font>
  </fonts>
  <fills count="3">
    <fill>
      <patternFill patternType="none"/>
    </fill>
    <fill>
      <patternFill patternType="gray125"/>
    </fill>
    <fill>
      <patternFill patternType="solid">
        <fgColor rgb="FFFFFFCC"/>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6"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45">
    <xf numFmtId="0" fontId="0" fillId="0" borderId="0" xfId="0"/>
    <xf numFmtId="0" fontId="1" fillId="0" borderId="0" xfId="0" applyFont="1" applyAlignment="1">
      <alignment vertical="center"/>
    </xf>
    <xf numFmtId="0" fontId="3" fillId="0" borderId="1" xfId="0" applyFont="1" applyBorder="1" applyAlignment="1">
      <alignment horizontal="left" vertical="center"/>
    </xf>
    <xf numFmtId="0" fontId="1" fillId="2" borderId="1" xfId="0" applyFont="1" applyFill="1" applyBorder="1" applyAlignment="1" applyProtection="1">
      <alignment horizontal="left" vertical="center"/>
      <protection locked="0"/>
    </xf>
    <xf numFmtId="0" fontId="3" fillId="0" borderId="0" xfId="0" applyFont="1" applyAlignment="1">
      <alignment vertical="center"/>
    </xf>
    <xf numFmtId="0" fontId="3" fillId="0" borderId="1" xfId="0" applyFont="1" applyFill="1" applyBorder="1" applyAlignment="1">
      <alignment vertical="center" wrapText="1"/>
    </xf>
    <xf numFmtId="0" fontId="1" fillId="0" borderId="0" xfId="0" applyFont="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1" fillId="2" borderId="1" xfId="0" applyFont="1" applyFill="1" applyBorder="1" applyAlignment="1" applyProtection="1">
      <alignment vertical="center"/>
      <protection locked="0"/>
    </xf>
    <xf numFmtId="0" fontId="1" fillId="2" borderId="1" xfId="0" applyFont="1" applyFill="1" applyBorder="1" applyAlignment="1" applyProtection="1">
      <alignment horizontal="center" vertical="center"/>
      <protection locked="0"/>
    </xf>
    <xf numFmtId="0" fontId="0" fillId="0" borderId="0" xfId="0" applyAlignment="1">
      <alignment wrapText="1"/>
    </xf>
    <xf numFmtId="0" fontId="1" fillId="0" borderId="1" xfId="0"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1" fillId="0" borderId="1" xfId="0" applyFont="1" applyBorder="1" applyAlignment="1">
      <alignment horizontal="center"/>
    </xf>
    <xf numFmtId="0" fontId="0" fillId="2" borderId="1" xfId="0" applyFill="1" applyBorder="1"/>
    <xf numFmtId="0" fontId="1" fillId="0" borderId="3" xfId="0" applyFont="1" applyFill="1" applyBorder="1" applyAlignment="1" applyProtection="1">
      <alignment horizontal="center" vertical="center"/>
      <protection locked="0"/>
    </xf>
    <xf numFmtId="0" fontId="1" fillId="2" borderId="3" xfId="0" applyFont="1" applyFill="1" applyBorder="1" applyAlignment="1" applyProtection="1">
      <alignment vertical="center"/>
      <protection locked="0"/>
    </xf>
    <xf numFmtId="0" fontId="1" fillId="2" borderId="3" xfId="0" applyFont="1" applyFill="1" applyBorder="1" applyAlignment="1" applyProtection="1">
      <alignment horizontal="center" vertical="center"/>
      <protection locked="0"/>
    </xf>
    <xf numFmtId="0" fontId="0" fillId="2" borderId="3" xfId="0" applyFill="1" applyBorder="1"/>
    <xf numFmtId="44" fontId="1" fillId="0" borderId="3" xfId="11" applyFont="1" applyBorder="1" applyAlignment="1">
      <alignment horizontal="center"/>
    </xf>
    <xf numFmtId="0" fontId="1" fillId="0" borderId="2" xfId="0" applyFont="1" applyFill="1" applyBorder="1" applyAlignment="1" applyProtection="1">
      <alignment horizontal="center" vertical="center"/>
      <protection locked="0"/>
    </xf>
    <xf numFmtId="0" fontId="1" fillId="2" borderId="2" xfId="0" applyFont="1" applyFill="1" applyBorder="1" applyAlignment="1" applyProtection="1">
      <alignment vertical="center"/>
      <protection locked="0"/>
    </xf>
    <xf numFmtId="0" fontId="1" fillId="2" borderId="2" xfId="0" applyFont="1" applyFill="1" applyBorder="1" applyAlignment="1" applyProtection="1">
      <alignment horizontal="center" vertical="center"/>
      <protection locked="0"/>
    </xf>
    <xf numFmtId="0" fontId="0" fillId="2" borderId="2" xfId="0" applyFill="1" applyBorder="1"/>
    <xf numFmtId="0" fontId="1" fillId="0" borderId="2" xfId="0" applyFont="1" applyBorder="1" applyAlignment="1">
      <alignment horizontal="center"/>
    </xf>
    <xf numFmtId="0" fontId="1" fillId="0" borderId="0" xfId="0" applyFont="1" applyAlignment="1">
      <alignment horizontal="center" vertical="center"/>
    </xf>
    <xf numFmtId="44" fontId="3" fillId="0" borderId="1" xfId="11" applyFont="1" applyFill="1" applyBorder="1" applyAlignment="1">
      <alignment horizontal="center"/>
    </xf>
    <xf numFmtId="0" fontId="1" fillId="0" borderId="0" xfId="0" applyFont="1"/>
    <xf numFmtId="0" fontId="1" fillId="2" borderId="1" xfId="0" applyFont="1" applyFill="1" applyBorder="1"/>
    <xf numFmtId="0" fontId="1" fillId="0" borderId="1" xfId="0" applyFont="1" applyBorder="1"/>
    <xf numFmtId="44" fontId="1" fillId="0" borderId="1" xfId="0" applyNumberFormat="1" applyFont="1" applyBorder="1" applyAlignment="1">
      <alignment vertical="center"/>
    </xf>
    <xf numFmtId="0" fontId="3" fillId="0" borderId="1" xfId="0" applyFont="1" applyBorder="1" applyAlignment="1">
      <alignment vertical="center"/>
    </xf>
    <xf numFmtId="0" fontId="1" fillId="0" borderId="0" xfId="0" applyFont="1" applyAlignment="1">
      <alignment horizontal="left" vertical="center" wrapText="1"/>
    </xf>
    <xf numFmtId="0" fontId="2"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1"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 xfId="0" applyFont="1" applyBorder="1" applyAlignment="1">
      <alignment horizontal="right" vertical="center"/>
    </xf>
    <xf numFmtId="0" fontId="1" fillId="0" borderId="1" xfId="0" applyFont="1" applyBorder="1" applyAlignment="1">
      <alignment horizontal="left" vertical="center"/>
    </xf>
    <xf numFmtId="0" fontId="1" fillId="2" borderId="1" xfId="0" applyFont="1" applyFill="1" applyBorder="1" applyAlignment="1">
      <alignment horizontal="left" vertical="center"/>
    </xf>
    <xf numFmtId="0" fontId="1" fillId="0" borderId="6" xfId="0" applyFont="1" applyBorder="1" applyAlignment="1">
      <alignment horizontal="left"/>
    </xf>
    <xf numFmtId="0" fontId="3" fillId="0" borderId="0" xfId="0" applyFont="1" applyAlignment="1">
      <alignment horizontal="left"/>
    </xf>
  </cellXfs>
  <cellStyles count="26">
    <cellStyle name="Currency" xfId="11"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Normal" xfId="0" builtinId="0"/>
  </cellStyles>
  <dxfs count="0"/>
  <tableStyles count="0" defaultTableStyle="TableStyleMedium9" defaultPivotStyle="PivotStyleMedium4"/>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3"/>
  <sheetViews>
    <sheetView workbookViewId="0">
      <selection activeCell="B23" sqref="B23"/>
    </sheetView>
  </sheetViews>
  <sheetFormatPr baseColWidth="10" defaultColWidth="11" defaultRowHeight="16" x14ac:dyDescent="0.2"/>
  <cols>
    <col min="1" max="1" width="44.83203125" customWidth="1"/>
    <col min="2" max="2" width="44.1640625" customWidth="1"/>
  </cols>
  <sheetData>
    <row r="1" spans="1:2" ht="15" customHeight="1" x14ac:dyDescent="0.2">
      <c r="A1" s="34" t="s">
        <v>17</v>
      </c>
      <c r="B1" s="34"/>
    </row>
    <row r="2" spans="1:2" x14ac:dyDescent="0.2">
      <c r="A2" s="1"/>
      <c r="B2" s="1"/>
    </row>
    <row r="3" spans="1:2" x14ac:dyDescent="0.2">
      <c r="A3" s="2" t="s">
        <v>12</v>
      </c>
      <c r="B3" s="3"/>
    </row>
    <row r="4" spans="1:2" x14ac:dyDescent="0.2">
      <c r="A4" s="2" t="s">
        <v>13</v>
      </c>
      <c r="B4" s="3"/>
    </row>
    <row r="5" spans="1:2" x14ac:dyDescent="0.2">
      <c r="A5" s="2" t="s">
        <v>14</v>
      </c>
      <c r="B5" s="3"/>
    </row>
    <row r="6" spans="1:2" x14ac:dyDescent="0.2">
      <c r="A6" s="2" t="s">
        <v>15</v>
      </c>
      <c r="B6" s="3"/>
    </row>
    <row r="7" spans="1:2" x14ac:dyDescent="0.2">
      <c r="A7" s="2" t="s">
        <v>16</v>
      </c>
      <c r="B7" s="3"/>
    </row>
    <row r="8" spans="1:2" x14ac:dyDescent="0.2">
      <c r="A8" s="1"/>
      <c r="B8" s="1"/>
    </row>
    <row r="9" spans="1:2" s="11" customFormat="1" ht="29" customHeight="1" x14ac:dyDescent="0.2">
      <c r="A9" s="33" t="s">
        <v>0</v>
      </c>
      <c r="B9" s="33"/>
    </row>
    <row r="10" spans="1:2" x14ac:dyDescent="0.2">
      <c r="A10" s="4"/>
      <c r="B10" s="4"/>
    </row>
    <row r="11" spans="1:2" x14ac:dyDescent="0.2">
      <c r="A11" s="5" t="s">
        <v>18</v>
      </c>
      <c r="B11" s="3"/>
    </row>
    <row r="12" spans="1:2" x14ac:dyDescent="0.2">
      <c r="A12" s="5" t="s">
        <v>47</v>
      </c>
      <c r="B12" s="3"/>
    </row>
    <row r="13" spans="1:2" x14ac:dyDescent="0.2">
      <c r="A13" s="5" t="s">
        <v>19</v>
      </c>
      <c r="B13" s="3"/>
    </row>
    <row r="14" spans="1:2" x14ac:dyDescent="0.2">
      <c r="A14" s="5" t="s">
        <v>20</v>
      </c>
      <c r="B14" s="3"/>
    </row>
    <row r="15" spans="1:2" x14ac:dyDescent="0.2">
      <c r="A15" s="5" t="s">
        <v>21</v>
      </c>
      <c r="B15" s="3"/>
    </row>
    <row r="16" spans="1:2" x14ac:dyDescent="0.2">
      <c r="A16" s="5" t="s">
        <v>22</v>
      </c>
      <c r="B16" s="3"/>
    </row>
    <row r="17" spans="1:2" x14ac:dyDescent="0.2">
      <c r="A17" s="5" t="s">
        <v>23</v>
      </c>
      <c r="B17" s="3"/>
    </row>
    <row r="18" spans="1:2" x14ac:dyDescent="0.2">
      <c r="A18" s="5" t="s">
        <v>24</v>
      </c>
      <c r="B18" s="3"/>
    </row>
    <row r="19" spans="1:2" x14ac:dyDescent="0.2">
      <c r="A19" s="5" t="s">
        <v>1</v>
      </c>
      <c r="B19" s="3"/>
    </row>
    <row r="20" spans="1:2" x14ac:dyDescent="0.2">
      <c r="A20" s="5" t="s">
        <v>2</v>
      </c>
      <c r="B20" s="3"/>
    </row>
    <row r="21" spans="1:2" x14ac:dyDescent="0.2">
      <c r="A21" s="5" t="s">
        <v>25</v>
      </c>
      <c r="B21" s="3"/>
    </row>
    <row r="22" spans="1:2" x14ac:dyDescent="0.2">
      <c r="A22" s="5" t="s">
        <v>4</v>
      </c>
      <c r="B22" s="3"/>
    </row>
    <row r="23" spans="1:2" x14ac:dyDescent="0.2">
      <c r="A23" s="5" t="s">
        <v>32</v>
      </c>
      <c r="B23" s="3"/>
    </row>
    <row r="24" spans="1:2" x14ac:dyDescent="0.2">
      <c r="A24" s="5" t="s">
        <v>3</v>
      </c>
      <c r="B24" s="3"/>
    </row>
    <row r="25" spans="1:2" x14ac:dyDescent="0.2">
      <c r="A25" s="5" t="s">
        <v>26</v>
      </c>
      <c r="B25" s="3"/>
    </row>
    <row r="26" spans="1:2" x14ac:dyDescent="0.2">
      <c r="A26" s="5" t="s">
        <v>5</v>
      </c>
      <c r="B26" s="3"/>
    </row>
    <row r="27" spans="1:2" x14ac:dyDescent="0.2">
      <c r="A27" s="5" t="s">
        <v>6</v>
      </c>
      <c r="B27" s="3"/>
    </row>
    <row r="28" spans="1:2" x14ac:dyDescent="0.2">
      <c r="A28" s="5" t="s">
        <v>27</v>
      </c>
      <c r="B28" s="3"/>
    </row>
    <row r="29" spans="1:2" x14ac:dyDescent="0.2">
      <c r="A29" s="5" t="s">
        <v>28</v>
      </c>
      <c r="B29" s="3"/>
    </row>
    <row r="30" spans="1:2" x14ac:dyDescent="0.2">
      <c r="A30" s="5" t="s">
        <v>29</v>
      </c>
      <c r="B30" s="3"/>
    </row>
    <row r="31" spans="1:2" x14ac:dyDescent="0.2">
      <c r="A31" s="5" t="s">
        <v>30</v>
      </c>
      <c r="B31" s="3"/>
    </row>
    <row r="32" spans="1:2" x14ac:dyDescent="0.2">
      <c r="A32" s="1"/>
      <c r="B32" s="1"/>
    </row>
    <row r="33" spans="1:2" x14ac:dyDescent="0.2">
      <c r="A33" s="35" t="s">
        <v>31</v>
      </c>
      <c r="B33" s="35"/>
    </row>
  </sheetData>
  <mergeCells count="3">
    <mergeCell ref="A9:B9"/>
    <mergeCell ref="A1:B1"/>
    <mergeCell ref="A33:B33"/>
  </mergeCells>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47"/>
  <sheetViews>
    <sheetView tabSelected="1" workbookViewId="0">
      <selection activeCell="C41" sqref="C41:K41"/>
    </sheetView>
  </sheetViews>
  <sheetFormatPr baseColWidth="10" defaultColWidth="11" defaultRowHeight="16" x14ac:dyDescent="0.2"/>
  <cols>
    <col min="1" max="1" width="3.33203125" customWidth="1"/>
    <col min="2" max="2" width="2.33203125" customWidth="1"/>
    <col min="3" max="3" width="7.5" bestFit="1" customWidth="1"/>
    <col min="4" max="4" width="17.6640625" customWidth="1"/>
    <col min="5" max="5" width="16.33203125" customWidth="1"/>
    <col min="6" max="6" width="17.6640625" customWidth="1"/>
    <col min="7" max="8" width="7" customWidth="1"/>
    <col min="9" max="9" width="8.33203125" customWidth="1"/>
    <col min="10" max="10" width="6.1640625" customWidth="1"/>
    <col min="11" max="11" width="7.6640625" bestFit="1" customWidth="1"/>
  </cols>
  <sheetData>
    <row r="1" spans="3:11" ht="18" x14ac:dyDescent="0.2">
      <c r="C1" s="34" t="s">
        <v>40</v>
      </c>
      <c r="D1" s="34"/>
      <c r="E1" s="34"/>
      <c r="F1" s="34"/>
      <c r="G1" s="34"/>
      <c r="H1" s="34"/>
      <c r="I1" s="34"/>
      <c r="J1" s="34"/>
      <c r="K1" s="34"/>
    </row>
    <row r="2" spans="3:11" x14ac:dyDescent="0.2">
      <c r="C2" s="1"/>
      <c r="D2" s="1"/>
      <c r="E2" s="1"/>
      <c r="F2" s="1"/>
      <c r="G2" s="6"/>
      <c r="H2" s="6"/>
      <c r="I2" s="6"/>
    </row>
    <row r="3" spans="3:11" x14ac:dyDescent="0.2">
      <c r="C3" s="38" t="s">
        <v>12</v>
      </c>
      <c r="D3" s="39"/>
      <c r="E3" s="42" t="str">
        <f>IF('Solar Car Data'!B3="","",'Solar Car Data'!B3)</f>
        <v/>
      </c>
      <c r="F3" s="42"/>
      <c r="G3" s="42"/>
      <c r="H3" s="42"/>
      <c r="I3" s="42"/>
      <c r="J3" s="42"/>
      <c r="K3" s="42"/>
    </row>
    <row r="4" spans="3:11" x14ac:dyDescent="0.2">
      <c r="C4" s="38" t="s">
        <v>13</v>
      </c>
      <c r="D4" s="39"/>
      <c r="E4" s="42" t="str">
        <f>IF('Solar Car Data'!B4="","",'Solar Car Data'!B4)</f>
        <v/>
      </c>
      <c r="F4" s="42"/>
      <c r="G4" s="42"/>
      <c r="H4" s="42"/>
      <c r="I4" s="42"/>
      <c r="J4" s="42"/>
      <c r="K4" s="42"/>
    </row>
    <row r="5" spans="3:11" x14ac:dyDescent="0.2">
      <c r="C5" s="38" t="s">
        <v>14</v>
      </c>
      <c r="D5" s="39"/>
      <c r="E5" s="42" t="str">
        <f>IF('Solar Car Data'!B5="","",'Solar Car Data'!B5)</f>
        <v/>
      </c>
      <c r="F5" s="42"/>
      <c r="G5" s="42"/>
      <c r="H5" s="42"/>
      <c r="I5" s="42"/>
      <c r="J5" s="42"/>
      <c r="K5" s="42"/>
    </row>
    <row r="6" spans="3:11" x14ac:dyDescent="0.2">
      <c r="C6" s="38" t="s">
        <v>15</v>
      </c>
      <c r="D6" s="39"/>
      <c r="E6" s="42" t="str">
        <f>IF('Solar Car Data'!B6="","",'Solar Car Data'!B6)</f>
        <v/>
      </c>
      <c r="F6" s="42"/>
      <c r="G6" s="42"/>
      <c r="H6" s="42"/>
      <c r="I6" s="42"/>
      <c r="J6" s="42"/>
      <c r="K6" s="42"/>
    </row>
    <row r="7" spans="3:11" x14ac:dyDescent="0.2">
      <c r="C7" s="38" t="s">
        <v>16</v>
      </c>
      <c r="D7" s="39"/>
      <c r="E7" s="42" t="str">
        <f>IF('Solar Car Data'!B7="","",'Solar Car Data'!B7)</f>
        <v/>
      </c>
      <c r="F7" s="42"/>
      <c r="G7" s="42"/>
      <c r="H7" s="42"/>
      <c r="I7" s="42"/>
      <c r="J7" s="42"/>
      <c r="K7" s="42"/>
    </row>
    <row r="8" spans="3:11" x14ac:dyDescent="0.2">
      <c r="C8" s="1"/>
      <c r="D8" s="1"/>
      <c r="E8" s="1"/>
      <c r="F8" s="1"/>
      <c r="G8" s="26"/>
      <c r="H8" s="26"/>
      <c r="I8" s="26"/>
    </row>
    <row r="9" spans="3:11" ht="193" customHeight="1" x14ac:dyDescent="0.2">
      <c r="C9" s="33" t="s">
        <v>48</v>
      </c>
      <c r="D9" s="33"/>
      <c r="E9" s="33"/>
      <c r="F9" s="33"/>
      <c r="G9" s="33"/>
      <c r="H9" s="33"/>
      <c r="I9" s="33"/>
      <c r="J9" s="33"/>
      <c r="K9" s="33"/>
    </row>
    <row r="10" spans="3:11" x14ac:dyDescent="0.2">
      <c r="C10" s="1"/>
      <c r="D10" s="1"/>
      <c r="E10" s="1"/>
      <c r="F10" s="1"/>
      <c r="G10" s="26"/>
      <c r="H10" s="26"/>
      <c r="I10" s="26"/>
    </row>
    <row r="11" spans="3:11" x14ac:dyDescent="0.2">
      <c r="C11" s="4"/>
      <c r="D11" s="4"/>
      <c r="E11" s="4"/>
      <c r="F11" s="4"/>
      <c r="G11" s="37" t="s">
        <v>7</v>
      </c>
      <c r="H11" s="37"/>
      <c r="I11" s="37"/>
    </row>
    <row r="12" spans="3:11" ht="58.5" customHeight="1" x14ac:dyDescent="0.2">
      <c r="C12" s="8" t="s">
        <v>35</v>
      </c>
      <c r="D12" s="7" t="s">
        <v>8</v>
      </c>
      <c r="E12" s="7" t="s">
        <v>9</v>
      </c>
      <c r="F12" s="7" t="s">
        <v>10</v>
      </c>
      <c r="G12" s="8" t="s">
        <v>33</v>
      </c>
      <c r="H12" s="8" t="s">
        <v>34</v>
      </c>
      <c r="I12" s="8" t="s">
        <v>11</v>
      </c>
      <c r="J12" s="8" t="s">
        <v>38</v>
      </c>
      <c r="K12" s="13" t="s">
        <v>36</v>
      </c>
    </row>
    <row r="13" spans="3:11" x14ac:dyDescent="0.2">
      <c r="C13" s="12">
        <v>1</v>
      </c>
      <c r="D13" s="9"/>
      <c r="E13" s="9"/>
      <c r="F13" s="9"/>
      <c r="G13" s="10"/>
      <c r="H13" s="10"/>
      <c r="I13" s="10"/>
      <c r="J13" s="15"/>
      <c r="K13" s="14" t="s">
        <v>37</v>
      </c>
    </row>
    <row r="14" spans="3:11" x14ac:dyDescent="0.2">
      <c r="C14" s="12">
        <v>2</v>
      </c>
      <c r="D14" s="9"/>
      <c r="E14" s="9"/>
      <c r="F14" s="9"/>
      <c r="G14" s="10"/>
      <c r="H14" s="10"/>
      <c r="I14" s="10"/>
      <c r="J14" s="15"/>
      <c r="K14" s="14" t="s">
        <v>37</v>
      </c>
    </row>
    <row r="15" spans="3:11" x14ac:dyDescent="0.2">
      <c r="C15" s="12">
        <v>3</v>
      </c>
      <c r="D15" s="9"/>
      <c r="E15" s="9"/>
      <c r="F15" s="9"/>
      <c r="G15" s="10"/>
      <c r="H15" s="10"/>
      <c r="I15" s="10"/>
      <c r="J15" s="15"/>
      <c r="K15" s="14" t="s">
        <v>37</v>
      </c>
    </row>
    <row r="16" spans="3:11" x14ac:dyDescent="0.2">
      <c r="C16" s="12">
        <v>4</v>
      </c>
      <c r="D16" s="9"/>
      <c r="E16" s="9"/>
      <c r="F16" s="9"/>
      <c r="G16" s="10"/>
      <c r="H16" s="10"/>
      <c r="I16" s="10"/>
      <c r="J16" s="15"/>
      <c r="K16" s="14" t="s">
        <v>37</v>
      </c>
    </row>
    <row r="17" spans="3:11" x14ac:dyDescent="0.2">
      <c r="C17" s="12">
        <v>5</v>
      </c>
      <c r="D17" s="9"/>
      <c r="E17" s="9"/>
      <c r="F17" s="9"/>
      <c r="G17" s="10"/>
      <c r="H17" s="10"/>
      <c r="I17" s="10"/>
      <c r="J17" s="15"/>
      <c r="K17" s="14" t="s">
        <v>37</v>
      </c>
    </row>
    <row r="18" spans="3:11" x14ac:dyDescent="0.2">
      <c r="C18" s="12">
        <v>6</v>
      </c>
      <c r="D18" s="9"/>
      <c r="E18" s="9"/>
      <c r="F18" s="9"/>
      <c r="G18" s="10"/>
      <c r="H18" s="10"/>
      <c r="I18" s="10"/>
      <c r="J18" s="15"/>
      <c r="K18" s="14" t="s">
        <v>37</v>
      </c>
    </row>
    <row r="19" spans="3:11" x14ac:dyDescent="0.2">
      <c r="C19" s="12">
        <v>7</v>
      </c>
      <c r="D19" s="9"/>
      <c r="E19" s="9"/>
      <c r="F19" s="9"/>
      <c r="G19" s="10"/>
      <c r="H19" s="10"/>
      <c r="I19" s="10"/>
      <c r="J19" s="15"/>
      <c r="K19" s="14" t="s">
        <v>37</v>
      </c>
    </row>
    <row r="20" spans="3:11" x14ac:dyDescent="0.2">
      <c r="C20" s="12">
        <v>8</v>
      </c>
      <c r="D20" s="9"/>
      <c r="E20" s="9"/>
      <c r="F20" s="9"/>
      <c r="G20" s="10"/>
      <c r="H20" s="10"/>
      <c r="I20" s="10"/>
      <c r="J20" s="15"/>
      <c r="K20" s="14" t="s">
        <v>37</v>
      </c>
    </row>
    <row r="21" spans="3:11" x14ac:dyDescent="0.2">
      <c r="C21" s="12">
        <v>9</v>
      </c>
      <c r="D21" s="9"/>
      <c r="E21" s="9"/>
      <c r="F21" s="9"/>
      <c r="G21" s="10"/>
      <c r="H21" s="10"/>
      <c r="I21" s="10"/>
      <c r="J21" s="15"/>
      <c r="K21" s="14" t="s">
        <v>37</v>
      </c>
    </row>
    <row r="22" spans="3:11" x14ac:dyDescent="0.2">
      <c r="C22" s="12">
        <v>10</v>
      </c>
      <c r="D22" s="9"/>
      <c r="E22" s="9"/>
      <c r="F22" s="9"/>
      <c r="G22" s="10"/>
      <c r="H22" s="10"/>
      <c r="I22" s="10"/>
      <c r="J22" s="15"/>
      <c r="K22" s="14" t="s">
        <v>37</v>
      </c>
    </row>
    <row r="23" spans="3:11" x14ac:dyDescent="0.2">
      <c r="C23" s="12">
        <v>11</v>
      </c>
      <c r="D23" s="9"/>
      <c r="E23" s="9"/>
      <c r="F23" s="9"/>
      <c r="G23" s="10"/>
      <c r="H23" s="10"/>
      <c r="I23" s="10"/>
      <c r="J23" s="15"/>
      <c r="K23" s="14" t="s">
        <v>37</v>
      </c>
    </row>
    <row r="24" spans="3:11" x14ac:dyDescent="0.2">
      <c r="C24" s="12">
        <v>12</v>
      </c>
      <c r="D24" s="9"/>
      <c r="E24" s="9"/>
      <c r="F24" s="9"/>
      <c r="G24" s="10"/>
      <c r="H24" s="10"/>
      <c r="I24" s="10"/>
      <c r="J24" s="15"/>
      <c r="K24" s="14" t="s">
        <v>37</v>
      </c>
    </row>
    <row r="25" spans="3:11" x14ac:dyDescent="0.2">
      <c r="C25" s="12">
        <v>13</v>
      </c>
      <c r="D25" s="9"/>
      <c r="E25" s="9"/>
      <c r="F25" s="9"/>
      <c r="G25" s="10"/>
      <c r="H25" s="10"/>
      <c r="I25" s="10"/>
      <c r="J25" s="15"/>
      <c r="K25" s="14" t="s">
        <v>37</v>
      </c>
    </row>
    <row r="26" spans="3:11" x14ac:dyDescent="0.2">
      <c r="C26" s="12">
        <v>14</v>
      </c>
      <c r="D26" s="9"/>
      <c r="E26" s="9"/>
      <c r="F26" s="9"/>
      <c r="G26" s="10"/>
      <c r="H26" s="10"/>
      <c r="I26" s="10"/>
      <c r="J26" s="15"/>
      <c r="K26" s="14" t="s">
        <v>37</v>
      </c>
    </row>
    <row r="27" spans="3:11" ht="17" thickBot="1" x14ac:dyDescent="0.25">
      <c r="C27" s="21">
        <v>15</v>
      </c>
      <c r="D27" s="22"/>
      <c r="E27" s="22"/>
      <c r="F27" s="22"/>
      <c r="G27" s="23"/>
      <c r="H27" s="23"/>
      <c r="I27" s="23"/>
      <c r="J27" s="24"/>
      <c r="K27" s="25" t="s">
        <v>37</v>
      </c>
    </row>
    <row r="28" spans="3:11" x14ac:dyDescent="0.2">
      <c r="C28" s="16">
        <v>16</v>
      </c>
      <c r="D28" s="17"/>
      <c r="E28" s="17"/>
      <c r="F28" s="17"/>
      <c r="G28" s="18"/>
      <c r="H28" s="18"/>
      <c r="I28" s="18"/>
      <c r="J28" s="19"/>
      <c r="K28" s="20">
        <f>IF(D28="",0,$C$38)</f>
        <v>0</v>
      </c>
    </row>
    <row r="29" spans="3:11" x14ac:dyDescent="0.2">
      <c r="C29" s="16">
        <v>17</v>
      </c>
      <c r="D29" s="17"/>
      <c r="E29" s="17"/>
      <c r="F29" s="17"/>
      <c r="G29" s="18"/>
      <c r="H29" s="18"/>
      <c r="I29" s="18"/>
      <c r="J29" s="19"/>
      <c r="K29" s="20">
        <f t="shared" ref="K29:K33" si="0">IF(D29="",0,$C$38)</f>
        <v>0</v>
      </c>
    </row>
    <row r="30" spans="3:11" x14ac:dyDescent="0.2">
      <c r="C30" s="16">
        <v>18</v>
      </c>
      <c r="D30" s="17"/>
      <c r="E30" s="17"/>
      <c r="F30" s="17"/>
      <c r="G30" s="18"/>
      <c r="H30" s="18"/>
      <c r="I30" s="18"/>
      <c r="J30" s="19"/>
      <c r="K30" s="20">
        <f t="shared" si="0"/>
        <v>0</v>
      </c>
    </row>
    <row r="31" spans="3:11" x14ac:dyDescent="0.2">
      <c r="C31" s="16">
        <v>19</v>
      </c>
      <c r="D31" s="17"/>
      <c r="E31" s="17"/>
      <c r="F31" s="17"/>
      <c r="G31" s="18"/>
      <c r="H31" s="18"/>
      <c r="I31" s="18"/>
      <c r="J31" s="19"/>
      <c r="K31" s="20">
        <f t="shared" si="0"/>
        <v>0</v>
      </c>
    </row>
    <row r="32" spans="3:11" x14ac:dyDescent="0.2">
      <c r="C32" s="16">
        <v>20</v>
      </c>
      <c r="D32" s="17"/>
      <c r="E32" s="17"/>
      <c r="F32" s="17"/>
      <c r="G32" s="18"/>
      <c r="H32" s="18"/>
      <c r="I32" s="18"/>
      <c r="J32" s="19"/>
      <c r="K32" s="20">
        <f t="shared" si="0"/>
        <v>0</v>
      </c>
    </row>
    <row r="33" spans="2:11" x14ac:dyDescent="0.2">
      <c r="C33" s="16">
        <v>21</v>
      </c>
      <c r="D33" s="17"/>
      <c r="E33" s="17"/>
      <c r="F33" s="17"/>
      <c r="G33" s="18"/>
      <c r="H33" s="18"/>
      <c r="I33" s="18"/>
      <c r="J33" s="19"/>
      <c r="K33" s="20">
        <f t="shared" si="0"/>
        <v>0</v>
      </c>
    </row>
    <row r="34" spans="2:11" x14ac:dyDescent="0.2">
      <c r="C34" s="16">
        <v>22</v>
      </c>
      <c r="D34" s="9"/>
      <c r="E34" s="9"/>
      <c r="F34" s="9"/>
      <c r="G34" s="10"/>
      <c r="H34" s="10"/>
      <c r="I34" s="10"/>
      <c r="J34" s="15"/>
      <c r="K34" s="20">
        <f t="shared" ref="K34:K37" si="1">IF(D34="",0,$C$38)</f>
        <v>0</v>
      </c>
    </row>
    <row r="35" spans="2:11" x14ac:dyDescent="0.2">
      <c r="C35" s="16">
        <v>23</v>
      </c>
      <c r="D35" s="9"/>
      <c r="E35" s="9"/>
      <c r="F35" s="9"/>
      <c r="G35" s="10"/>
      <c r="H35" s="10"/>
      <c r="I35" s="10"/>
      <c r="J35" s="15"/>
      <c r="K35" s="20">
        <f t="shared" si="1"/>
        <v>0</v>
      </c>
    </row>
    <row r="36" spans="2:11" x14ac:dyDescent="0.2">
      <c r="C36" s="16">
        <v>24</v>
      </c>
      <c r="D36" s="9"/>
      <c r="E36" s="9"/>
      <c r="F36" s="9"/>
      <c r="G36" s="10"/>
      <c r="H36" s="10"/>
      <c r="I36" s="10"/>
      <c r="J36" s="15"/>
      <c r="K36" s="20">
        <f t="shared" si="1"/>
        <v>0</v>
      </c>
    </row>
    <row r="37" spans="2:11" s="28" customFormat="1" ht="13" x14ac:dyDescent="0.15">
      <c r="C37" s="12">
        <v>25</v>
      </c>
      <c r="D37" s="9"/>
      <c r="E37" s="9"/>
      <c r="F37" s="9"/>
      <c r="G37" s="10"/>
      <c r="H37" s="10"/>
      <c r="I37" s="10"/>
      <c r="J37" s="29"/>
      <c r="K37" s="20">
        <f t="shared" si="1"/>
        <v>0</v>
      </c>
    </row>
    <row r="38" spans="2:11" s="28" customFormat="1" ht="13" x14ac:dyDescent="0.15">
      <c r="C38" s="31">
        <v>70</v>
      </c>
      <c r="D38" s="41" t="s">
        <v>39</v>
      </c>
      <c r="E38" s="41"/>
      <c r="F38" s="32">
        <f>COUNTA($D$28:$D$37)</f>
        <v>0</v>
      </c>
      <c r="G38" s="40" t="s">
        <v>44</v>
      </c>
      <c r="H38" s="40"/>
      <c r="I38" s="40"/>
      <c r="J38" s="40"/>
      <c r="K38" s="27">
        <f>SUM($K$28:$K$37)</f>
        <v>0</v>
      </c>
    </row>
    <row r="39" spans="2:11" s="28" customFormat="1" ht="13" x14ac:dyDescent="0.15">
      <c r="G39" s="40" t="s">
        <v>42</v>
      </c>
      <c r="H39" s="40"/>
      <c r="I39" s="40"/>
      <c r="J39" s="40"/>
      <c r="K39" s="27">
        <f>K40-K38</f>
        <v>0</v>
      </c>
    </row>
    <row r="40" spans="2:11" s="28" customFormat="1" ht="13" x14ac:dyDescent="0.15">
      <c r="G40" s="40" t="s">
        <v>43</v>
      </c>
      <c r="H40" s="40"/>
      <c r="I40" s="40"/>
      <c r="J40" s="40"/>
      <c r="K40" s="27">
        <f>IF(ISBLANK(B43),IF(ISBLANK(B44),K38,(K38+0.49)/(1-3.49%)),(K38+0.49)/(1-1.99%))</f>
        <v>0</v>
      </c>
    </row>
    <row r="41" spans="2:11" s="28" customFormat="1" ht="13" x14ac:dyDescent="0.15">
      <c r="C41" s="44" t="s">
        <v>41</v>
      </c>
      <c r="D41" s="44"/>
      <c r="E41" s="44"/>
      <c r="F41" s="44"/>
      <c r="G41" s="44"/>
      <c r="H41" s="44"/>
      <c r="I41" s="44"/>
      <c r="J41" s="44"/>
      <c r="K41" s="44"/>
    </row>
    <row r="42" spans="2:11" s="28" customFormat="1" ht="13" x14ac:dyDescent="0.15">
      <c r="B42" s="30"/>
      <c r="C42" s="43" t="s">
        <v>49</v>
      </c>
      <c r="D42" s="35"/>
      <c r="E42" s="35"/>
      <c r="F42" s="35"/>
      <c r="G42" s="35"/>
      <c r="H42" s="35"/>
      <c r="I42" s="35"/>
      <c r="J42" s="35"/>
      <c r="K42" s="35"/>
    </row>
    <row r="43" spans="2:11" s="28" customFormat="1" ht="13" x14ac:dyDescent="0.15">
      <c r="B43" s="30"/>
      <c r="C43" s="43" t="s">
        <v>46</v>
      </c>
      <c r="D43" s="35"/>
      <c r="E43" s="35"/>
      <c r="F43" s="35"/>
      <c r="G43" s="35"/>
      <c r="H43" s="35"/>
      <c r="I43" s="35"/>
      <c r="J43" s="35"/>
      <c r="K43" s="35"/>
    </row>
    <row r="44" spans="2:11" s="28" customFormat="1" ht="13" x14ac:dyDescent="0.15">
      <c r="B44" s="30"/>
      <c r="C44" s="43" t="s">
        <v>45</v>
      </c>
      <c r="D44" s="35"/>
      <c r="E44" s="35"/>
      <c r="F44" s="35"/>
      <c r="G44" s="35"/>
      <c r="H44" s="35"/>
      <c r="I44" s="35"/>
      <c r="J44" s="35"/>
      <c r="K44" s="35"/>
    </row>
    <row r="45" spans="2:11" s="28" customFormat="1" ht="13" x14ac:dyDescent="0.15"/>
    <row r="46" spans="2:11" s="28" customFormat="1" ht="13" x14ac:dyDescent="0.15">
      <c r="C46" s="36" t="s">
        <v>31</v>
      </c>
      <c r="D46" s="36"/>
      <c r="E46" s="36"/>
      <c r="F46" s="36"/>
      <c r="G46" s="36"/>
      <c r="H46" s="36"/>
      <c r="I46" s="36"/>
      <c r="J46" s="36"/>
      <c r="K46" s="36"/>
    </row>
    <row r="47" spans="2:11" s="28" customFormat="1" ht="13" x14ac:dyDescent="0.15"/>
  </sheetData>
  <mergeCells count="22">
    <mergeCell ref="C42:K42"/>
    <mergeCell ref="G40:J40"/>
    <mergeCell ref="E6:K6"/>
    <mergeCell ref="E7:K7"/>
    <mergeCell ref="G39:J39"/>
    <mergeCell ref="C41:K41"/>
    <mergeCell ref="C1:K1"/>
    <mergeCell ref="C46:K46"/>
    <mergeCell ref="G11:I11"/>
    <mergeCell ref="C9:K9"/>
    <mergeCell ref="C3:D3"/>
    <mergeCell ref="C4:D4"/>
    <mergeCell ref="C5:D5"/>
    <mergeCell ref="C6:D6"/>
    <mergeCell ref="C7:D7"/>
    <mergeCell ref="G38:J38"/>
    <mergeCell ref="D38:E38"/>
    <mergeCell ref="E3:K3"/>
    <mergeCell ref="E4:K4"/>
    <mergeCell ref="E5:K5"/>
    <mergeCell ref="C43:K43"/>
    <mergeCell ref="C44:K44"/>
  </mergeCells>
  <dataValidations count="1">
    <dataValidation type="list" allowBlank="1" showInputMessage="1" showErrorMessage="1" sqref="J13:J37" xr:uid="{00000000-0002-0000-0100-000000000000}">
      <formula1>"S,M,L,XL,2X,3X"</formula1>
    </dataValidation>
  </dataValidations>
  <printOptions horizontalCentered="1"/>
  <pageMargins left="0.5" right="0.5" top="0.75" bottom="0.75" header="0" footer="0"/>
  <pageSetup orientation="portrait" horizontalDpi="4294967293" verticalDpi="429496729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Solar Car Data</vt:lpstr>
      <vt:lpstr>Team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Stumpges</dc:creator>
  <cp:lastModifiedBy>Evan Stumpges</cp:lastModifiedBy>
  <cp:lastPrinted>2016-11-09T17:11:35Z</cp:lastPrinted>
  <dcterms:created xsi:type="dcterms:W3CDTF">2015-01-27T12:48:54Z</dcterms:created>
  <dcterms:modified xsi:type="dcterms:W3CDTF">2021-08-09T21:31:38Z</dcterms:modified>
</cp:coreProperties>
</file>